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Танайское поселение" sheetId="1" r:id="rId1"/>
  </sheets>
  <externalReferences>
    <externalReference r:id="rId4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'Танайское поселение'!$2:$2</definedName>
    <definedName name="_xlnm.Print_Area" localSheetId="0">'Танайское поселение'!$A$1:$H$25</definedName>
    <definedName name="ПОКАЗАТЕЛИ_ДОЛГОСР.ПРОГНОЗА">'[1]2002(v2)'!#REF!</definedName>
  </definedNames>
  <calcPr fullCalcOnLoad="1"/>
</workbook>
</file>

<file path=xl/sharedStrings.xml><?xml version="1.0" encoding="utf-8"?>
<sst xmlns="http://schemas.openxmlformats.org/spreadsheetml/2006/main" count="31" uniqueCount="29">
  <si>
    <t>** - покзатели за январь-июнь 2015 г.</t>
  </si>
  <si>
    <t>* - покзатели за январь-август 2015 г.</t>
  </si>
  <si>
    <t>в  сопоставимых ценах, в  %  к  предыдущему  году</t>
  </si>
  <si>
    <t>2.Объем платных услуг, в действующих ценах каждого года, млн.руб.**</t>
  </si>
  <si>
    <t>1.Оборот розничной торговли, млн. руб.**</t>
  </si>
  <si>
    <t>Потребительский рынок</t>
  </si>
  <si>
    <t xml:space="preserve">    Яйцо,  тыс. шт                                                                                      </t>
  </si>
  <si>
    <t xml:space="preserve">    Молоко,  тонн</t>
  </si>
  <si>
    <t xml:space="preserve">    Скот  и  птица  (в  живом  весе),   тонн</t>
  </si>
  <si>
    <t xml:space="preserve">      Овощи, тыс. тонн</t>
  </si>
  <si>
    <t xml:space="preserve">       Картофель, тонн </t>
  </si>
  <si>
    <t xml:space="preserve">      Зерно (в весе после доработки), тыс.т                           </t>
  </si>
  <si>
    <t>1. Производство  основных  видов  сельскохозяйственной  продукции:</t>
  </si>
  <si>
    <t>Агропромышленный комплекс</t>
  </si>
  <si>
    <t>5.Соотношение среднемесячной заработной платы и прожиточного минимума на душу населения по муниципальному образованию, раз</t>
  </si>
  <si>
    <t>темп роста среднемесячной заработной платы,% к соответствующему периоду прошлого года</t>
  </si>
  <si>
    <t>4.Среднемесячная заработная плата работающих, руб.*</t>
  </si>
  <si>
    <t>3.Среднесписочная численность работающих, чел.</t>
  </si>
  <si>
    <t>2.Фонд заработной платы работников крупных и средних предприятий, тыс. руб.*</t>
  </si>
  <si>
    <t>1. Валовая  продукция сельского  хозяйства в  действующих  ценах  каждого года, млн. руб.</t>
  </si>
  <si>
    <t xml:space="preserve"> Макроэкономические показатели</t>
  </si>
  <si>
    <t>2018 прогноз</t>
  </si>
  <si>
    <t>2017 прогноз</t>
  </si>
  <si>
    <t>2016 прогноз</t>
  </si>
  <si>
    <t>2015 оценка</t>
  </si>
  <si>
    <t>2015                
январь-сентябрь отчёт</t>
  </si>
  <si>
    <t>2014              отчёт</t>
  </si>
  <si>
    <t>Показатели</t>
  </si>
  <si>
    <r>
      <t xml:space="preserve">Предварительные итоги социально-экономического развития </t>
    </r>
    <r>
      <rPr>
        <b/>
        <i/>
        <sz val="16"/>
        <color indexed="10"/>
        <rFont val="Times New Roman"/>
        <family val="1"/>
      </rPr>
      <t>Танайского сельского поселения</t>
    </r>
    <r>
      <rPr>
        <b/>
        <sz val="16"/>
        <rFont val="Times New Roman"/>
        <family val="1"/>
      </rPr>
      <t xml:space="preserve">   Елабужского муниципального района за январь- сентябрь 2015 года, ожидаемые за 2015 год и прогноз на 2016-2018 годы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</si>
</sst>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i/>
      <sz val="16"/>
      <color indexed="10"/>
      <name val="Times New Roman"/>
      <family val="1"/>
    </font>
    <font>
      <sz val="10"/>
      <name val="Helv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justify"/>
      <protection/>
    </xf>
    <xf numFmtId="0" fontId="0" fillId="0" borderId="0" xfId="0" applyNumberFormat="1" applyAlignment="1">
      <alignment horizontal="justify"/>
    </xf>
    <xf numFmtId="0" fontId="2" fillId="0" borderId="0" xfId="42" applyAlignment="1" applyProtection="1">
      <alignment/>
      <protection/>
    </xf>
    <xf numFmtId="0" fontId="2" fillId="0" borderId="0" xfId="42" applyBorder="1" applyAlignment="1" applyProtection="1">
      <alignment/>
      <protection/>
    </xf>
    <xf numFmtId="0" fontId="2" fillId="0" borderId="0" xfId="42" applyNumberFormat="1" applyAlignment="1" applyProtection="1">
      <alignment horizontal="justify"/>
      <protection/>
    </xf>
    <xf numFmtId="0" fontId="0" fillId="0" borderId="0" xfId="0" applyNumberFormat="1" applyBorder="1" applyAlignment="1">
      <alignment horizontal="justify"/>
    </xf>
    <xf numFmtId="0" fontId="3" fillId="33" borderId="10" xfId="0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 applyProtection="1">
      <alignment horizontal="right"/>
      <protection hidden="1" locked="0"/>
    </xf>
    <xf numFmtId="0" fontId="3" fillId="34" borderId="10" xfId="0" applyNumberFormat="1" applyFont="1" applyFill="1" applyBorder="1" applyAlignment="1" applyProtection="1">
      <alignment horizontal="left" vertical="top" wrapText="1"/>
      <protection/>
    </xf>
    <xf numFmtId="165" fontId="3" fillId="0" borderId="10" xfId="0" applyNumberFormat="1" applyFont="1" applyFill="1" applyBorder="1" applyAlignment="1" applyProtection="1">
      <alignment horizontal="right"/>
      <protection hidden="1"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top"/>
      <protection hidden="1"/>
    </xf>
    <xf numFmtId="164" fontId="3" fillId="0" borderId="10" xfId="0" applyNumberFormat="1" applyFont="1" applyFill="1" applyBorder="1" applyAlignment="1" applyProtection="1">
      <alignment horizontal="right"/>
      <protection hidden="1" locked="0"/>
    </xf>
    <xf numFmtId="165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3" fillId="0" borderId="11" xfId="0" applyNumberFormat="1" applyFont="1" applyFill="1" applyBorder="1" applyAlignment="1" applyProtection="1">
      <alignment horizontal="right"/>
      <protection hidden="1" locked="0"/>
    </xf>
    <xf numFmtId="0" fontId="3" fillId="34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 applyProtection="1">
      <alignment/>
      <protection locked="0"/>
    </xf>
    <xf numFmtId="164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 wrapText="1"/>
      <protection locked="0"/>
    </xf>
    <xf numFmtId="164" fontId="3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0</xdr:rowOff>
    </xdr:from>
    <xdr:to>
      <xdr:col>0</xdr:col>
      <xdr:colOff>352425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7"/>
  <sheetViews>
    <sheetView tabSelected="1" zoomScale="75" zoomScaleNormal="75" zoomScaleSheetLayoutView="75" zoomScalePageLayoutView="0" workbookViewId="0" topLeftCell="A1">
      <selection activeCell="C4" sqref="C4"/>
    </sheetView>
  </sheetViews>
  <sheetFormatPr defaultColWidth="31.75390625" defaultRowHeight="12.75"/>
  <cols>
    <col min="1" max="1" width="77.00390625" style="2" customWidth="1"/>
    <col min="2" max="2" width="17.125" style="2" customWidth="1"/>
    <col min="3" max="3" width="14.875" style="0" customWidth="1"/>
    <col min="4" max="4" width="17.125" style="0" customWidth="1"/>
    <col min="5" max="5" width="14.75390625" style="0" customWidth="1"/>
    <col min="6" max="6" width="15.125" style="0" customWidth="1"/>
    <col min="7" max="7" width="13.625" style="0" customWidth="1"/>
    <col min="8" max="8" width="14.75390625" style="0" customWidth="1"/>
    <col min="9" max="9" width="31.75390625" style="1" customWidth="1"/>
  </cols>
  <sheetData>
    <row r="1" spans="1:8" s="26" customFormat="1" ht="44.25" customHeight="1">
      <c r="A1" s="39" t="s">
        <v>28</v>
      </c>
      <c r="B1" s="39"/>
      <c r="C1" s="39"/>
      <c r="D1" s="39"/>
      <c r="E1" s="39"/>
      <c r="F1" s="39"/>
      <c r="G1" s="39"/>
      <c r="H1" s="39"/>
    </row>
    <row r="2" spans="1:9" s="25" customFormat="1" ht="84" customHeight="1">
      <c r="A2" s="38" t="s">
        <v>27</v>
      </c>
      <c r="B2" s="38"/>
      <c r="C2" s="38" t="s">
        <v>26</v>
      </c>
      <c r="D2" s="38" t="s">
        <v>25</v>
      </c>
      <c r="E2" s="38" t="s">
        <v>24</v>
      </c>
      <c r="F2" s="38" t="s">
        <v>23</v>
      </c>
      <c r="G2" s="38" t="s">
        <v>22</v>
      </c>
      <c r="H2" s="38" t="s">
        <v>21</v>
      </c>
      <c r="I2" s="26"/>
    </row>
    <row r="3" spans="1:9" s="25" customFormat="1" ht="23.25" customHeight="1">
      <c r="A3" s="37" t="s">
        <v>20</v>
      </c>
      <c r="B3" s="37"/>
      <c r="C3" s="36"/>
      <c r="D3" s="36"/>
      <c r="E3" s="36"/>
      <c r="F3" s="36"/>
      <c r="G3" s="36"/>
      <c r="H3" s="36"/>
      <c r="I3" s="26"/>
    </row>
    <row r="4" spans="1:8" ht="35.25" customHeight="1">
      <c r="A4" s="28" t="s">
        <v>19</v>
      </c>
      <c r="B4" s="28"/>
      <c r="C4" s="9">
        <v>48.2</v>
      </c>
      <c r="D4" s="9">
        <v>83</v>
      </c>
      <c r="E4" s="9">
        <v>86.8</v>
      </c>
      <c r="F4" s="9">
        <v>90.8</v>
      </c>
      <c r="G4" s="9">
        <v>95.3</v>
      </c>
      <c r="H4" s="9">
        <v>99.7</v>
      </c>
    </row>
    <row r="5" spans="1:8" ht="22.5" customHeight="1">
      <c r="A5" s="10" t="s">
        <v>2</v>
      </c>
      <c r="B5" s="10"/>
      <c r="C5" s="34">
        <v>100.1</v>
      </c>
      <c r="D5" s="34">
        <v>159.5</v>
      </c>
      <c r="E5" s="34">
        <v>159.5</v>
      </c>
      <c r="F5" s="34">
        <v>100.1</v>
      </c>
      <c r="G5" s="35">
        <v>100.2</v>
      </c>
      <c r="H5" s="34">
        <v>100.3</v>
      </c>
    </row>
    <row r="6" spans="1:8" s="25" customFormat="1" ht="28.5" customHeight="1">
      <c r="A6" s="31" t="s">
        <v>18</v>
      </c>
      <c r="B6" s="31">
        <v>24019</v>
      </c>
      <c r="C6" s="33">
        <v>42003.7</v>
      </c>
      <c r="D6" s="33">
        <v>25030.1</v>
      </c>
      <c r="E6" s="33">
        <v>37545.15</v>
      </c>
      <c r="F6" s="33">
        <v>37616.4</v>
      </c>
      <c r="G6" s="33">
        <v>30315.6</v>
      </c>
      <c r="H6" s="33">
        <v>41131.2</v>
      </c>
    </row>
    <row r="7" spans="1:9" s="25" customFormat="1" ht="19.5" customHeight="1">
      <c r="A7" s="28" t="s">
        <v>17</v>
      </c>
      <c r="B7" s="28">
        <v>163</v>
      </c>
      <c r="C7" s="32">
        <v>163</v>
      </c>
      <c r="D7" s="32">
        <v>162</v>
      </c>
      <c r="E7" s="32">
        <v>162</v>
      </c>
      <c r="F7" s="32">
        <v>162</v>
      </c>
      <c r="G7" s="32">
        <v>163</v>
      </c>
      <c r="H7" s="32">
        <v>164</v>
      </c>
      <c r="I7" s="26"/>
    </row>
    <row r="8" spans="1:9" s="25" customFormat="1" ht="21" customHeight="1">
      <c r="A8" s="31" t="s">
        <v>16</v>
      </c>
      <c r="B8" s="30">
        <f>B6/8/B7*1000</f>
        <v>18419.47852760736</v>
      </c>
      <c r="C8" s="29">
        <v>21474.28</v>
      </c>
      <c r="D8" s="29">
        <v>19313.34</v>
      </c>
      <c r="E8" s="29">
        <v>19313.35</v>
      </c>
      <c r="F8" s="29">
        <v>19350</v>
      </c>
      <c r="G8" s="29">
        <v>20100</v>
      </c>
      <c r="H8" s="29">
        <v>20900</v>
      </c>
      <c r="I8" s="26"/>
    </row>
    <row r="9" spans="1:9" s="25" customFormat="1" ht="30.75" customHeight="1">
      <c r="A9" s="23" t="s">
        <v>15</v>
      </c>
      <c r="B9" s="23"/>
      <c r="C9" s="11">
        <v>118.7</v>
      </c>
      <c r="D9" s="11">
        <f>D8/B8*100</f>
        <v>104.85280552895627</v>
      </c>
      <c r="E9" s="11">
        <f>E8/C8*100</f>
        <v>89.93712478369473</v>
      </c>
      <c r="F9" s="11">
        <f>F8/E8*100</f>
        <v>100.1897651106618</v>
      </c>
      <c r="G9" s="11">
        <f>G8/F8*100</f>
        <v>103.87596899224806</v>
      </c>
      <c r="H9" s="11">
        <f>H8/G8*100</f>
        <v>103.98009950248756</v>
      </c>
      <c r="I9" s="26"/>
    </row>
    <row r="10" spans="1:9" s="25" customFormat="1" ht="33.75" customHeight="1">
      <c r="A10" s="28" t="s">
        <v>14</v>
      </c>
      <c r="B10" s="28"/>
      <c r="C10" s="27">
        <f>C8/6432</f>
        <v>3.338662935323383</v>
      </c>
      <c r="D10" s="27">
        <f>D8/7127</f>
        <v>2.709883541462046</v>
      </c>
      <c r="E10" s="27">
        <f>E8/7127</f>
        <v>2.709884944576961</v>
      </c>
      <c r="F10" s="27">
        <f>E10*1.05</f>
        <v>2.845379191805809</v>
      </c>
      <c r="G10" s="27">
        <f>F10*1.03</f>
        <v>2.930740567559983</v>
      </c>
      <c r="H10" s="11">
        <f>G10*1.03</f>
        <v>3.0186627845867826</v>
      </c>
      <c r="I10" s="26"/>
    </row>
    <row r="11" spans="1:8" ht="21.75" customHeight="1">
      <c r="A11" s="17" t="s">
        <v>13</v>
      </c>
      <c r="B11" s="17"/>
      <c r="C11" s="24"/>
      <c r="D11" s="24"/>
      <c r="E11" s="24"/>
      <c r="F11" s="24"/>
      <c r="G11" s="24"/>
      <c r="H11" s="24"/>
    </row>
    <row r="12" spans="1:8" ht="15.75">
      <c r="A12" s="23" t="s">
        <v>12</v>
      </c>
      <c r="B12" s="23"/>
      <c r="C12" s="22"/>
      <c r="D12" s="22"/>
      <c r="E12" s="22"/>
      <c r="F12" s="21"/>
      <c r="G12" s="21"/>
      <c r="H12" s="21"/>
    </row>
    <row r="13" spans="1:8" ht="18.75" customHeight="1">
      <c r="A13" s="12" t="s">
        <v>11</v>
      </c>
      <c r="B13" s="12"/>
      <c r="C13" s="11">
        <v>4.8</v>
      </c>
      <c r="D13" s="11">
        <v>5.4</v>
      </c>
      <c r="E13" s="11">
        <v>5.4</v>
      </c>
      <c r="F13" s="11">
        <v>5.5</v>
      </c>
      <c r="G13" s="11">
        <v>5.6</v>
      </c>
      <c r="H13" s="11">
        <v>5.7</v>
      </c>
    </row>
    <row r="14" spans="1:8" ht="18.75" customHeight="1">
      <c r="A14" s="12" t="s">
        <v>10</v>
      </c>
      <c r="B14" s="12"/>
      <c r="C14" s="11">
        <v>168.5</v>
      </c>
      <c r="D14" s="11">
        <v>275.4</v>
      </c>
      <c r="E14" s="11">
        <v>275.4</v>
      </c>
      <c r="F14" s="11">
        <v>280</v>
      </c>
      <c r="G14" s="11">
        <v>281</v>
      </c>
      <c r="H14" s="11">
        <v>281.5</v>
      </c>
    </row>
    <row r="15" spans="1:8" ht="18.75" customHeight="1">
      <c r="A15" s="12" t="s">
        <v>9</v>
      </c>
      <c r="B15" s="12"/>
      <c r="C15" s="20">
        <v>569.4</v>
      </c>
      <c r="D15" s="20">
        <v>995.2</v>
      </c>
      <c r="E15" s="20">
        <v>995.2</v>
      </c>
      <c r="F15" s="20">
        <v>996</v>
      </c>
      <c r="G15" s="20">
        <v>996.5</v>
      </c>
      <c r="H15" s="20">
        <v>997</v>
      </c>
    </row>
    <row r="16" spans="1:8" ht="18.75" customHeight="1">
      <c r="A16" s="12" t="s">
        <v>8</v>
      </c>
      <c r="B16" s="12"/>
      <c r="C16" s="18">
        <v>352.9</v>
      </c>
      <c r="D16" s="18">
        <v>232.8</v>
      </c>
      <c r="E16" s="18">
        <v>351.6</v>
      </c>
      <c r="F16" s="18">
        <v>382.5</v>
      </c>
      <c r="G16" s="18">
        <v>383.4</v>
      </c>
      <c r="H16" s="18">
        <v>385.1</v>
      </c>
    </row>
    <row r="17" spans="1:9" s="14" customFormat="1" ht="18.75" customHeight="1">
      <c r="A17" s="12" t="s">
        <v>7</v>
      </c>
      <c r="B17" s="12"/>
      <c r="C17" s="19">
        <v>2260</v>
      </c>
      <c r="D17" s="19">
        <v>1733</v>
      </c>
      <c r="E17" s="19">
        <v>2154</v>
      </c>
      <c r="F17" s="19">
        <v>2150</v>
      </c>
      <c r="G17" s="19">
        <v>2155</v>
      </c>
      <c r="H17" s="19">
        <v>2166</v>
      </c>
      <c r="I17" s="15"/>
    </row>
    <row r="18" spans="1:9" s="14" customFormat="1" ht="18.75" customHeight="1">
      <c r="A18" s="12" t="s">
        <v>6</v>
      </c>
      <c r="B18" s="12"/>
      <c r="C18" s="18">
        <v>0.6</v>
      </c>
      <c r="D18" s="18">
        <v>99</v>
      </c>
      <c r="E18" s="18">
        <v>108.9</v>
      </c>
      <c r="F18" s="18">
        <v>109</v>
      </c>
      <c r="G18" s="18">
        <v>109.5</v>
      </c>
      <c r="H18" s="18">
        <v>110</v>
      </c>
      <c r="I18" s="15"/>
    </row>
    <row r="19" spans="1:9" s="14" customFormat="1" ht="20.25" customHeight="1">
      <c r="A19" s="17" t="s">
        <v>5</v>
      </c>
      <c r="B19" s="17"/>
      <c r="C19" s="11"/>
      <c r="D19" s="11"/>
      <c r="E19" s="11"/>
      <c r="F19" s="16"/>
      <c r="G19" s="16"/>
      <c r="H19" s="16"/>
      <c r="I19" s="15"/>
    </row>
    <row r="20" spans="1:8" ht="26.25" customHeight="1">
      <c r="A20" s="12" t="s">
        <v>4</v>
      </c>
      <c r="B20" s="12"/>
      <c r="C20" s="13">
        <v>17.6</v>
      </c>
      <c r="D20" s="13">
        <v>9.6</v>
      </c>
      <c r="E20" s="13">
        <v>17.7</v>
      </c>
      <c r="F20" s="13">
        <v>18.4</v>
      </c>
      <c r="G20" s="13">
        <v>19.6</v>
      </c>
      <c r="H20" s="13">
        <v>20.8</v>
      </c>
    </row>
    <row r="21" spans="1:8" ht="15.75">
      <c r="A21" s="10" t="s">
        <v>2</v>
      </c>
      <c r="B21" s="10"/>
      <c r="C21" s="11">
        <v>78.6</v>
      </c>
      <c r="D21" s="11">
        <v>100.5</v>
      </c>
      <c r="E21" s="11">
        <v>90.9</v>
      </c>
      <c r="F21" s="11">
        <v>98</v>
      </c>
      <c r="G21" s="11">
        <v>100.3</v>
      </c>
      <c r="H21" s="11">
        <v>101.8</v>
      </c>
    </row>
    <row r="22" spans="1:8" ht="18" customHeight="1">
      <c r="A22" s="12" t="s">
        <v>3</v>
      </c>
      <c r="B22" s="12"/>
      <c r="C22" s="11">
        <v>20.8</v>
      </c>
      <c r="D22" s="11">
        <v>9.1</v>
      </c>
      <c r="E22" s="11">
        <v>20.9</v>
      </c>
      <c r="F22" s="11">
        <v>21.6</v>
      </c>
      <c r="G22" s="11">
        <v>23.3</v>
      </c>
      <c r="H22" s="11">
        <v>25.2</v>
      </c>
    </row>
    <row r="23" spans="1:8" ht="15.75">
      <c r="A23" s="10" t="s">
        <v>2</v>
      </c>
      <c r="B23" s="10"/>
      <c r="C23" s="8">
        <v>76.2</v>
      </c>
      <c r="D23" s="9">
        <v>84.2</v>
      </c>
      <c r="E23" s="8">
        <v>91.5</v>
      </c>
      <c r="F23" s="8">
        <v>96.4</v>
      </c>
      <c r="G23" s="8">
        <v>100.8</v>
      </c>
      <c r="H23" s="8">
        <v>101.3</v>
      </c>
    </row>
    <row r="24" ht="12.75">
      <c r="A24" s="2" t="s">
        <v>1</v>
      </c>
    </row>
    <row r="25" ht="12.75">
      <c r="A25" s="2" t="s">
        <v>0</v>
      </c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" customHeight="1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9" s="4" customFormat="1" ht="12.75">
      <c r="A61" s="6"/>
      <c r="B61" s="6"/>
      <c r="I61" s="5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</sheetData>
  <sheetProtection/>
  <mergeCells count="1">
    <mergeCell ref="A1:H1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landscape" paperSize="9" scale="70" r:id="rId2"/>
  <headerFooter alignWithMargins="0">
    <oddHeader>&amp;L&amp;D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Альфия Ш. Шаихова</dc:creator>
  <cp:keywords/>
  <dc:description/>
  <cp:lastModifiedBy>Пользователь</cp:lastModifiedBy>
  <cp:lastPrinted>2015-10-28T14:38:57Z</cp:lastPrinted>
  <dcterms:created xsi:type="dcterms:W3CDTF">2015-10-28T14:13:51Z</dcterms:created>
  <dcterms:modified xsi:type="dcterms:W3CDTF">2016-03-21T08:20:07Z</dcterms:modified>
  <cp:category/>
  <cp:version/>
  <cp:contentType/>
  <cp:contentStatus/>
</cp:coreProperties>
</file>